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50" windowWidth="7640" windowHeight="9780"/>
  </bookViews>
  <sheets>
    <sheet name="Лист1" sheetId="1" r:id="rId1"/>
  </sheets>
  <definedNames>
    <definedName name="_xlnm.Print_Titles" localSheetId="0">Лист1!$15:$16</definedName>
    <definedName name="_xlnm.Print_Area" localSheetId="0">Лист1!$A$1:$P$107</definedName>
  </definedNames>
  <calcPr calcId="144525"/>
</workbook>
</file>

<file path=xl/calcChain.xml><?xml version="1.0" encoding="utf-8"?>
<calcChain xmlns="http://schemas.openxmlformats.org/spreadsheetml/2006/main">
  <c r="A16" i="1" l="1"/>
  <c r="E16" i="1"/>
  <c r="A7" i="1"/>
  <c r="A8" i="1" s="1"/>
  <c r="A9" i="1" s="1"/>
  <c r="A10" i="1" s="1"/>
  <c r="A11" i="1" s="1"/>
  <c r="A12" i="1" s="1"/>
  <c r="A13" i="1" s="1"/>
  <c r="A14" i="1" s="1"/>
  <c r="A15" i="1" s="1"/>
  <c r="A17" i="1" l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E85" i="1"/>
  <c r="C85" i="1" s="1"/>
  <c r="E86" i="1"/>
  <c r="C86" i="1" s="1"/>
  <c r="E87" i="1"/>
  <c r="C87" i="1" s="1"/>
  <c r="E88" i="1"/>
  <c r="C88" i="1" s="1"/>
  <c r="E89" i="1"/>
  <c r="C89" i="1" s="1"/>
  <c r="E90" i="1"/>
  <c r="C90" i="1" s="1"/>
  <c r="E91" i="1"/>
  <c r="C91" i="1" s="1"/>
  <c r="E92" i="1"/>
  <c r="C92" i="1" s="1"/>
  <c r="E93" i="1"/>
  <c r="C93" i="1" s="1"/>
  <c r="E94" i="1"/>
  <c r="C94" i="1" s="1"/>
  <c r="E95" i="1"/>
  <c r="C95" i="1" s="1"/>
  <c r="E96" i="1"/>
  <c r="C96" i="1" s="1"/>
  <c r="E97" i="1"/>
  <c r="C97" i="1" s="1"/>
  <c r="E98" i="1"/>
  <c r="C98" i="1" s="1"/>
  <c r="E99" i="1"/>
  <c r="C99" i="1" s="1"/>
  <c r="E100" i="1"/>
  <c r="C100" i="1" s="1"/>
  <c r="E101" i="1"/>
  <c r="C101" i="1" s="1"/>
  <c r="E84" i="1"/>
  <c r="C84" i="1" s="1"/>
  <c r="E83" i="1"/>
  <c r="C83" i="1" s="1"/>
  <c r="E68" i="1"/>
  <c r="E69" i="1"/>
  <c r="E70" i="1"/>
  <c r="E71" i="1"/>
  <c r="E72" i="1"/>
  <c r="E73" i="1"/>
  <c r="E74" i="1"/>
  <c r="E75" i="1"/>
  <c r="E76" i="1"/>
  <c r="E77" i="1"/>
  <c r="C77" i="1" s="1"/>
  <c r="E78" i="1"/>
  <c r="C78" i="1" s="1"/>
  <c r="E79" i="1"/>
  <c r="C79" i="1" s="1"/>
  <c r="E80" i="1"/>
  <c r="C80" i="1" s="1"/>
  <c r="E81" i="1"/>
  <c r="C81" i="1" s="1"/>
  <c r="E82" i="1"/>
  <c r="C82" i="1" s="1"/>
  <c r="E67" i="1"/>
  <c r="E61" i="1" l="1"/>
  <c r="C61" i="1" s="1"/>
  <c r="E62" i="1"/>
  <c r="C62" i="1" s="1"/>
  <c r="E63" i="1"/>
  <c r="C63" i="1" s="1"/>
  <c r="E64" i="1"/>
  <c r="C64" i="1" s="1"/>
  <c r="E65" i="1"/>
  <c r="C65" i="1" s="1"/>
  <c r="E66" i="1"/>
  <c r="C66" i="1" s="1"/>
  <c r="E60" i="1"/>
  <c r="C60" i="1" s="1"/>
  <c r="E59" i="1"/>
  <c r="E7" i="1" l="1"/>
  <c r="E8" i="1"/>
  <c r="E9" i="1"/>
  <c r="E10" i="1"/>
  <c r="E11" i="1"/>
  <c r="E12" i="1"/>
  <c r="E13" i="1"/>
  <c r="E14" i="1"/>
  <c r="E15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6" i="1"/>
</calcChain>
</file>

<file path=xl/sharedStrings.xml><?xml version="1.0" encoding="utf-8"?>
<sst xmlns="http://schemas.openxmlformats.org/spreadsheetml/2006/main" count="168" uniqueCount="107">
  <si>
    <t>№ п/п</t>
  </si>
  <si>
    <t>Шифр</t>
  </si>
  <si>
    <t>Статус участника (участник, победитель, призер)</t>
  </si>
  <si>
    <t>Результат (балл)</t>
  </si>
  <si>
    <t>Результат (%)</t>
  </si>
  <si>
    <r>
      <t xml:space="preserve">по </t>
    </r>
    <r>
      <rPr>
        <u/>
        <sz val="12"/>
        <color theme="1"/>
        <rFont val="Times New Roman"/>
        <family val="1"/>
        <charset val="204"/>
      </rPr>
      <t>Английскому языку</t>
    </r>
  </si>
  <si>
    <t>0АГ10001</t>
  </si>
  <si>
    <t>0АГ10003</t>
  </si>
  <si>
    <t>0АГ10005</t>
  </si>
  <si>
    <t>0АГ10006</t>
  </si>
  <si>
    <t>0АГ10008</t>
  </si>
  <si>
    <t>0АГ10013</t>
  </si>
  <si>
    <t>0АГ10015</t>
  </si>
  <si>
    <t>0АГ10016</t>
  </si>
  <si>
    <t>0АГ10018</t>
  </si>
  <si>
    <t>0АГ10024</t>
  </si>
  <si>
    <t>0АГ10025</t>
  </si>
  <si>
    <t>0АГ10026</t>
  </si>
  <si>
    <t>0АГ10029</t>
  </si>
  <si>
    <t>0АГ10031</t>
  </si>
  <si>
    <t>0АГ10032</t>
  </si>
  <si>
    <t>0АГ10033</t>
  </si>
  <si>
    <t>0АГ10034</t>
  </si>
  <si>
    <t>0АГ10037</t>
  </si>
  <si>
    <t>0АГ10040</t>
  </si>
  <si>
    <t>0АГ10042</t>
  </si>
  <si>
    <t>0АГ11006</t>
  </si>
  <si>
    <t>0АГ11012</t>
  </si>
  <si>
    <t>0АГ11013</t>
  </si>
  <si>
    <t>0АГ11017</t>
  </si>
  <si>
    <t>0АГ11018</t>
  </si>
  <si>
    <t>0АГ11019</t>
  </si>
  <si>
    <t>0АГ11021</t>
  </si>
  <si>
    <t>0АГ11027</t>
  </si>
  <si>
    <t>0АГ11031</t>
  </si>
  <si>
    <t>0АГ11033</t>
  </si>
  <si>
    <t>0АГ11034</t>
  </si>
  <si>
    <t>0АГ11036</t>
  </si>
  <si>
    <t>0АГ11037</t>
  </si>
  <si>
    <t>0АГ11038</t>
  </si>
  <si>
    <t>0АГ11040</t>
  </si>
  <si>
    <t>0АГ11041</t>
  </si>
  <si>
    <t>0АГ11042</t>
  </si>
  <si>
    <t>0АГ11050</t>
  </si>
  <si>
    <t>0АГ11060</t>
  </si>
  <si>
    <t>0АГ11061</t>
  </si>
  <si>
    <t>0АГ11063</t>
  </si>
  <si>
    <t>0АГ11070</t>
  </si>
  <si>
    <t>0АГ11072</t>
  </si>
  <si>
    <t>0АГ11076</t>
  </si>
  <si>
    <t>0АГ11081</t>
  </si>
  <si>
    <t>0АГ11084</t>
  </si>
  <si>
    <t>0АГ10044</t>
  </si>
  <si>
    <t>0АГ10066</t>
  </si>
  <si>
    <t>0АГ10067</t>
  </si>
  <si>
    <t>0АГ10068</t>
  </si>
  <si>
    <t>0АГ10093</t>
  </si>
  <si>
    <t>0АГ10109</t>
  </si>
  <si>
    <t>0АГ10101</t>
  </si>
  <si>
    <t>0АГ09022</t>
  </si>
  <si>
    <t>0АГ09024</t>
  </si>
  <si>
    <t>0АГ09047</t>
  </si>
  <si>
    <t>0АГ09036</t>
  </si>
  <si>
    <t>0АГ09048</t>
  </si>
  <si>
    <t>0АГ09039</t>
  </si>
  <si>
    <t>0АГ09043</t>
  </si>
  <si>
    <t>0АГ07023</t>
  </si>
  <si>
    <t>0АГ08032</t>
  </si>
  <si>
    <t>0АГ08022</t>
  </si>
  <si>
    <t>0АГ08049</t>
  </si>
  <si>
    <t>0АГ08064</t>
  </si>
  <si>
    <t>0АГ08038</t>
  </si>
  <si>
    <t>0АГ08008</t>
  </si>
  <si>
    <t>0АГ08027</t>
  </si>
  <si>
    <t>0АГ08067</t>
  </si>
  <si>
    <t>0АГ08019</t>
  </si>
  <si>
    <t>0АГ08054</t>
  </si>
  <si>
    <t>0АГ08015</t>
  </si>
  <si>
    <t>0АГ08028</t>
  </si>
  <si>
    <t>0АГ08018</t>
  </si>
  <si>
    <t>0АГ08052</t>
  </si>
  <si>
    <t>0АГ07052</t>
  </si>
  <si>
    <t>0АГ08036</t>
  </si>
  <si>
    <t>0АГ05055</t>
  </si>
  <si>
    <t>0АГ05049</t>
  </si>
  <si>
    <t>0АГ05047</t>
  </si>
  <si>
    <t>0АГ05033</t>
  </si>
  <si>
    <t>0АГ05025</t>
  </si>
  <si>
    <t>0АГ05057</t>
  </si>
  <si>
    <t>0АГ05008</t>
  </si>
  <si>
    <t>0АГ05012</t>
  </si>
  <si>
    <t>0АГ05060</t>
  </si>
  <si>
    <t>0АГ06004</t>
  </si>
  <si>
    <t>0АГ06029</t>
  </si>
  <si>
    <t>0АГ06024</t>
  </si>
  <si>
    <t>0АГ06011</t>
  </si>
  <si>
    <t>0АГ06010</t>
  </si>
  <si>
    <t>0АГ06009</t>
  </si>
  <si>
    <t>0АГ06035</t>
  </si>
  <si>
    <t>0АГ06033</t>
  </si>
  <si>
    <t>0АГ06041</t>
  </si>
  <si>
    <t>0АГ06048</t>
  </si>
  <si>
    <t>Участник</t>
  </si>
  <si>
    <t>Призер</t>
  </si>
  <si>
    <t>Победитель</t>
  </si>
  <si>
    <t>РЕЗУЛЬТАТЫ</t>
  </si>
  <si>
    <t>школьного этапа Всероссийской олимпиады школьников в 2024/2025 учебном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</si>
</sst>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rgb="FF3F3F3F"/>
      </top>
      <bottom style="thin">
        <color indexed="64"/>
      </bottom>
      <diagonal/>
    </border>
    <border>
      <left/>
      <right/>
      <top style="thin">
        <color rgb="FF3F3F3F"/>
      </top>
      <bottom style="thin">
        <color indexed="64"/>
      </bottom>
      <diagonal/>
    </border>
    <border>
      <left/>
      <right style="thin">
        <color rgb="FF3F3F3F"/>
      </right>
      <top style="thin">
        <color rgb="FF3F3F3F"/>
      </top>
      <bottom style="thin">
        <color indexed="64"/>
      </bottom>
      <diagonal/>
    </border>
  </borders>
  <cellStyleXfs count="2">
    <xf numFmtId="0" fontId="0" fillId="0" borderId="0"/>
    <xf numFmtId="0" fontId="4" fillId="3" borderId="10" applyNumberFormat="0" applyAlignment="0" applyProtection="0"/>
  </cellStyleXfs>
  <cellXfs count="23">
    <xf numFmtId="0" fontId="0" fillId="0" borderId="0" xfId="0"/>
    <xf numFmtId="0" fontId="2" fillId="0" borderId="0" xfId="0" applyFont="1"/>
    <xf numFmtId="0" fontId="2" fillId="2" borderId="5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 wrapText="1"/>
    </xf>
    <xf numFmtId="0" fontId="2" fillId="0" borderId="0" xfId="0" applyFont="1" applyBorder="1"/>
    <xf numFmtId="0" fontId="2" fillId="0" borderId="0" xfId="0" applyFont="1" applyFill="1" applyAlignment="1">
      <alignment horizontal="center"/>
    </xf>
    <xf numFmtId="0" fontId="2" fillId="0" borderId="3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2" fillId="0" borderId="8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1" fontId="2" fillId="0" borderId="7" xfId="0" applyNumberFormat="1" applyFont="1" applyFill="1" applyBorder="1" applyAlignment="1">
      <alignment horizontal="center"/>
    </xf>
    <xf numFmtId="49" fontId="2" fillId="0" borderId="0" xfId="0" applyNumberFormat="1" applyFont="1" applyFill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2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4" fillId="3" borderId="11" xfId="1" applyBorder="1" applyAlignment="1">
      <alignment horizontal="center" vertical="top" wrapText="1"/>
    </xf>
    <xf numFmtId="0" fontId="4" fillId="3" borderId="12" xfId="1" applyBorder="1" applyAlignment="1">
      <alignment horizontal="center" vertical="top" wrapText="1"/>
    </xf>
    <xf numFmtId="0" fontId="4" fillId="3" borderId="13" xfId="1" applyBorder="1" applyAlignment="1">
      <alignment horizontal="center" vertical="top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4"/>
  <sheetViews>
    <sheetView tabSelected="1" zoomScale="80" zoomScaleNormal="80" workbookViewId="0">
      <selection activeCell="G5" sqref="G5"/>
    </sheetView>
  </sheetViews>
  <sheetFormatPr defaultColWidth="9.1796875" defaultRowHeight="15.5" x14ac:dyDescent="0.35"/>
  <cols>
    <col min="1" max="1" width="5.1796875" style="1" customWidth="1"/>
    <col min="2" max="2" width="13.81640625" style="1" customWidth="1"/>
    <col min="3" max="3" width="23.7265625" style="1" customWidth="1"/>
    <col min="4" max="4" width="13.26953125" style="1" customWidth="1"/>
    <col min="5" max="5" width="17.26953125" style="1" customWidth="1"/>
    <col min="6" max="6" width="5.26953125" style="1" customWidth="1"/>
    <col min="7" max="7" width="15.453125" style="1" customWidth="1"/>
    <col min="8" max="8" width="12.81640625" style="1" customWidth="1"/>
    <col min="9" max="9" width="15.453125" style="1" customWidth="1"/>
    <col min="10" max="10" width="10.26953125" style="1" customWidth="1"/>
    <col min="11" max="11" width="12.54296875" style="1" customWidth="1"/>
    <col min="12" max="12" width="10.453125" style="1" customWidth="1"/>
    <col min="13" max="13" width="10.26953125" style="1" customWidth="1"/>
    <col min="14" max="14" width="15.54296875" style="1" customWidth="1"/>
    <col min="15" max="15" width="13.453125" style="1" customWidth="1"/>
    <col min="16" max="16" width="16" style="1" customWidth="1"/>
    <col min="17" max="16384" width="9.1796875" style="1"/>
  </cols>
  <sheetData>
    <row r="1" spans="1:16" ht="21.75" customHeight="1" x14ac:dyDescent="0.35">
      <c r="A1" s="16" t="s">
        <v>105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x14ac:dyDescent="0.35">
      <c r="A2" s="17" t="s">
        <v>106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spans="1:16" ht="16" thickBot="1" x14ac:dyDescent="0.4">
      <c r="A3" s="17" t="s">
        <v>5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6" x14ac:dyDescent="0.35">
      <c r="A4" s="18" t="s">
        <v>0</v>
      </c>
      <c r="B4" s="20"/>
      <c r="C4" s="21"/>
      <c r="D4" s="21"/>
      <c r="E4" s="22"/>
    </row>
    <row r="5" spans="1:16" ht="47" thickBot="1" x14ac:dyDescent="0.4">
      <c r="A5" s="19"/>
      <c r="B5" s="2" t="s">
        <v>1</v>
      </c>
      <c r="C5" s="3" t="s">
        <v>2</v>
      </c>
      <c r="D5" s="3" t="s">
        <v>3</v>
      </c>
      <c r="E5" s="3" t="s">
        <v>4</v>
      </c>
    </row>
    <row r="6" spans="1:16" ht="16" thickBot="1" x14ac:dyDescent="0.4">
      <c r="A6" s="13">
        <v>1</v>
      </c>
      <c r="B6" s="5" t="s">
        <v>6</v>
      </c>
      <c r="C6" s="6" t="s">
        <v>102</v>
      </c>
      <c r="D6" s="6">
        <v>15</v>
      </c>
      <c r="E6" s="6">
        <f>(D6*100)/48</f>
        <v>31.25</v>
      </c>
    </row>
    <row r="7" spans="1:16" ht="16" thickBot="1" x14ac:dyDescent="0.4">
      <c r="A7" s="14">
        <f>A6+1</f>
        <v>2</v>
      </c>
      <c r="B7" s="5" t="s">
        <v>7</v>
      </c>
      <c r="C7" s="6" t="s">
        <v>102</v>
      </c>
      <c r="D7" s="7">
        <v>24</v>
      </c>
      <c r="E7" s="6">
        <f t="shared" ref="E7:E62" si="0">(D7*100)/48</f>
        <v>50</v>
      </c>
    </row>
    <row r="8" spans="1:16" ht="16" thickBot="1" x14ac:dyDescent="0.4">
      <c r="A8" s="14">
        <f t="shared" ref="A8:A71" si="1">A7+1</f>
        <v>3</v>
      </c>
      <c r="B8" s="5" t="s">
        <v>8</v>
      </c>
      <c r="C8" s="6" t="s">
        <v>102</v>
      </c>
      <c r="D8" s="7">
        <v>23</v>
      </c>
      <c r="E8" s="6">
        <f t="shared" si="0"/>
        <v>47.916666666666664</v>
      </c>
    </row>
    <row r="9" spans="1:16" ht="16" thickBot="1" x14ac:dyDescent="0.4">
      <c r="A9" s="14">
        <f t="shared" si="1"/>
        <v>4</v>
      </c>
      <c r="B9" s="5" t="s">
        <v>9</v>
      </c>
      <c r="C9" s="6" t="s">
        <v>102</v>
      </c>
      <c r="D9" s="7">
        <v>13</v>
      </c>
      <c r="E9" s="6">
        <f t="shared" si="0"/>
        <v>27.083333333333332</v>
      </c>
    </row>
    <row r="10" spans="1:16" ht="16" thickBot="1" x14ac:dyDescent="0.4">
      <c r="A10" s="14">
        <f t="shared" si="1"/>
        <v>5</v>
      </c>
      <c r="B10" s="5" t="s">
        <v>10</v>
      </c>
      <c r="C10" s="6" t="s">
        <v>102</v>
      </c>
      <c r="D10" s="7">
        <v>10</v>
      </c>
      <c r="E10" s="6">
        <f t="shared" si="0"/>
        <v>20.833333333333332</v>
      </c>
    </row>
    <row r="11" spans="1:16" ht="16" thickBot="1" x14ac:dyDescent="0.4">
      <c r="A11" s="14">
        <f t="shared" si="1"/>
        <v>6</v>
      </c>
      <c r="B11" s="5" t="s">
        <v>11</v>
      </c>
      <c r="C11" s="7" t="s">
        <v>103</v>
      </c>
      <c r="D11" s="7">
        <v>24</v>
      </c>
      <c r="E11" s="6">
        <f t="shared" si="0"/>
        <v>50</v>
      </c>
    </row>
    <row r="12" spans="1:16" ht="16" thickBot="1" x14ac:dyDescent="0.4">
      <c r="A12" s="14">
        <f t="shared" si="1"/>
        <v>7</v>
      </c>
      <c r="B12" s="5" t="s">
        <v>12</v>
      </c>
      <c r="C12" s="7" t="s">
        <v>104</v>
      </c>
      <c r="D12" s="7">
        <v>40</v>
      </c>
      <c r="E12" s="6">
        <f t="shared" si="0"/>
        <v>83.333333333333329</v>
      </c>
    </row>
    <row r="13" spans="1:16" ht="16" thickBot="1" x14ac:dyDescent="0.4">
      <c r="A13" s="14">
        <f t="shared" si="1"/>
        <v>8</v>
      </c>
      <c r="B13" s="5" t="s">
        <v>13</v>
      </c>
      <c r="C13" s="6" t="s">
        <v>102</v>
      </c>
      <c r="D13" s="7">
        <v>16</v>
      </c>
      <c r="E13" s="6">
        <f t="shared" si="0"/>
        <v>33.333333333333336</v>
      </c>
    </row>
    <row r="14" spans="1:16" ht="16" thickBot="1" x14ac:dyDescent="0.4">
      <c r="A14" s="14">
        <f t="shared" si="1"/>
        <v>9</v>
      </c>
      <c r="B14" s="5" t="s">
        <v>14</v>
      </c>
      <c r="C14" s="6" t="s">
        <v>102</v>
      </c>
      <c r="D14" s="7">
        <v>16</v>
      </c>
      <c r="E14" s="6">
        <f t="shared" si="0"/>
        <v>33.333333333333336</v>
      </c>
    </row>
    <row r="15" spans="1:16" ht="16" thickBot="1" x14ac:dyDescent="0.4">
      <c r="A15" s="14">
        <f t="shared" si="1"/>
        <v>10</v>
      </c>
      <c r="B15" s="5" t="s">
        <v>15</v>
      </c>
      <c r="C15" s="7" t="s">
        <v>103</v>
      </c>
      <c r="D15" s="7">
        <v>28</v>
      </c>
      <c r="E15" s="6">
        <f t="shared" si="0"/>
        <v>58.333333333333336</v>
      </c>
    </row>
    <row r="16" spans="1:16" ht="81" customHeight="1" thickBot="1" x14ac:dyDescent="0.4">
      <c r="A16" s="14">
        <f t="shared" si="1"/>
        <v>11</v>
      </c>
      <c r="B16" s="5" t="s">
        <v>16</v>
      </c>
      <c r="C16" s="6" t="s">
        <v>102</v>
      </c>
      <c r="D16" s="7">
        <v>15</v>
      </c>
      <c r="E16" s="6">
        <f t="shared" si="0"/>
        <v>31.25</v>
      </c>
    </row>
    <row r="17" spans="1:5" ht="16" thickBot="1" x14ac:dyDescent="0.4">
      <c r="A17" s="14">
        <f t="shared" si="1"/>
        <v>12</v>
      </c>
      <c r="B17" s="5" t="s">
        <v>17</v>
      </c>
      <c r="C17" s="7" t="s">
        <v>104</v>
      </c>
      <c r="D17" s="7">
        <v>35</v>
      </c>
      <c r="E17" s="6">
        <f t="shared" si="0"/>
        <v>72.916666666666671</v>
      </c>
    </row>
    <row r="18" spans="1:5" ht="16" thickBot="1" x14ac:dyDescent="0.4">
      <c r="A18" s="14">
        <f t="shared" si="1"/>
        <v>13</v>
      </c>
      <c r="B18" s="5" t="s">
        <v>18</v>
      </c>
      <c r="C18" s="6" t="s">
        <v>102</v>
      </c>
      <c r="D18" s="7">
        <v>20</v>
      </c>
      <c r="E18" s="6">
        <f t="shared" si="0"/>
        <v>41.666666666666664</v>
      </c>
    </row>
    <row r="19" spans="1:5" ht="16" thickBot="1" x14ac:dyDescent="0.4">
      <c r="A19" s="14">
        <f t="shared" si="1"/>
        <v>14</v>
      </c>
      <c r="B19" s="5" t="s">
        <v>19</v>
      </c>
      <c r="C19" s="6" t="s">
        <v>102</v>
      </c>
      <c r="D19" s="7">
        <v>19</v>
      </c>
      <c r="E19" s="6">
        <f t="shared" si="0"/>
        <v>39.583333333333336</v>
      </c>
    </row>
    <row r="20" spans="1:5" ht="16" thickBot="1" x14ac:dyDescent="0.4">
      <c r="A20" s="14">
        <f t="shared" si="1"/>
        <v>15</v>
      </c>
      <c r="B20" s="5" t="s">
        <v>20</v>
      </c>
      <c r="C20" s="6" t="s">
        <v>102</v>
      </c>
      <c r="D20" s="7">
        <v>21</v>
      </c>
      <c r="E20" s="6">
        <f t="shared" si="0"/>
        <v>43.75</v>
      </c>
    </row>
    <row r="21" spans="1:5" ht="16" thickBot="1" x14ac:dyDescent="0.4">
      <c r="A21" s="14">
        <f t="shared" si="1"/>
        <v>16</v>
      </c>
      <c r="B21" s="5" t="s">
        <v>21</v>
      </c>
      <c r="C21" s="7" t="s">
        <v>104</v>
      </c>
      <c r="D21" s="7">
        <v>39</v>
      </c>
      <c r="E21" s="6">
        <f t="shared" si="0"/>
        <v>81.25</v>
      </c>
    </row>
    <row r="22" spans="1:5" ht="16" thickBot="1" x14ac:dyDescent="0.4">
      <c r="A22" s="14">
        <f t="shared" si="1"/>
        <v>17</v>
      </c>
      <c r="B22" s="5" t="s">
        <v>22</v>
      </c>
      <c r="C22" s="7" t="s">
        <v>104</v>
      </c>
      <c r="D22" s="7">
        <v>36</v>
      </c>
      <c r="E22" s="6">
        <f t="shared" si="0"/>
        <v>75</v>
      </c>
    </row>
    <row r="23" spans="1:5" ht="16" thickBot="1" x14ac:dyDescent="0.4">
      <c r="A23" s="14">
        <f t="shared" si="1"/>
        <v>18</v>
      </c>
      <c r="B23" s="5" t="s">
        <v>23</v>
      </c>
      <c r="C23" s="6" t="s">
        <v>102</v>
      </c>
      <c r="D23" s="7">
        <v>13</v>
      </c>
      <c r="E23" s="6">
        <f t="shared" si="0"/>
        <v>27.083333333333332</v>
      </c>
    </row>
    <row r="24" spans="1:5" ht="16" thickBot="1" x14ac:dyDescent="0.4">
      <c r="A24" s="14">
        <f t="shared" si="1"/>
        <v>19</v>
      </c>
      <c r="B24" s="5" t="s">
        <v>24</v>
      </c>
      <c r="C24" s="7" t="s">
        <v>104</v>
      </c>
      <c r="D24" s="7">
        <v>37</v>
      </c>
      <c r="E24" s="6">
        <f t="shared" si="0"/>
        <v>77.083333333333329</v>
      </c>
    </row>
    <row r="25" spans="1:5" ht="16" thickBot="1" x14ac:dyDescent="0.4">
      <c r="A25" s="14">
        <f t="shared" si="1"/>
        <v>20</v>
      </c>
      <c r="B25" s="5" t="s">
        <v>25</v>
      </c>
      <c r="C25" s="7" t="s">
        <v>103</v>
      </c>
      <c r="D25" s="7">
        <v>27</v>
      </c>
      <c r="E25" s="6">
        <f t="shared" si="0"/>
        <v>56.25</v>
      </c>
    </row>
    <row r="26" spans="1:5" ht="16" thickBot="1" x14ac:dyDescent="0.4">
      <c r="A26" s="14">
        <f t="shared" si="1"/>
        <v>21</v>
      </c>
      <c r="B26" s="5" t="s">
        <v>26</v>
      </c>
      <c r="C26" s="7" t="s">
        <v>104</v>
      </c>
      <c r="D26" s="7">
        <v>37</v>
      </c>
      <c r="E26" s="6">
        <f t="shared" si="0"/>
        <v>77.083333333333329</v>
      </c>
    </row>
    <row r="27" spans="1:5" ht="16" thickBot="1" x14ac:dyDescent="0.4">
      <c r="A27" s="14">
        <f t="shared" si="1"/>
        <v>22</v>
      </c>
      <c r="B27" s="5" t="s">
        <v>27</v>
      </c>
      <c r="C27" s="7" t="s">
        <v>104</v>
      </c>
      <c r="D27" s="7">
        <v>34</v>
      </c>
      <c r="E27" s="6">
        <f t="shared" si="0"/>
        <v>70.833333333333329</v>
      </c>
    </row>
    <row r="28" spans="1:5" ht="16" thickBot="1" x14ac:dyDescent="0.4">
      <c r="A28" s="14">
        <f t="shared" si="1"/>
        <v>23</v>
      </c>
      <c r="B28" s="5" t="s">
        <v>28</v>
      </c>
      <c r="C28" s="6" t="s">
        <v>102</v>
      </c>
      <c r="D28" s="7">
        <v>22</v>
      </c>
      <c r="E28" s="6">
        <f t="shared" si="0"/>
        <v>45.833333333333336</v>
      </c>
    </row>
    <row r="29" spans="1:5" ht="16" thickBot="1" x14ac:dyDescent="0.4">
      <c r="A29" s="14">
        <f t="shared" si="1"/>
        <v>24</v>
      </c>
      <c r="B29" s="5" t="s">
        <v>29</v>
      </c>
      <c r="C29" s="7" t="s">
        <v>103</v>
      </c>
      <c r="D29" s="7">
        <v>32</v>
      </c>
      <c r="E29" s="6">
        <f t="shared" si="0"/>
        <v>66.666666666666671</v>
      </c>
    </row>
    <row r="30" spans="1:5" ht="16" thickBot="1" x14ac:dyDescent="0.4">
      <c r="A30" s="14">
        <f t="shared" si="1"/>
        <v>25</v>
      </c>
      <c r="B30" s="5" t="s">
        <v>30</v>
      </c>
      <c r="C30" s="7" t="s">
        <v>103</v>
      </c>
      <c r="D30" s="7">
        <v>30</v>
      </c>
      <c r="E30" s="6">
        <f t="shared" si="0"/>
        <v>62.5</v>
      </c>
    </row>
    <row r="31" spans="1:5" ht="16" thickBot="1" x14ac:dyDescent="0.4">
      <c r="A31" s="14">
        <f t="shared" si="1"/>
        <v>26</v>
      </c>
      <c r="B31" s="5" t="s">
        <v>31</v>
      </c>
      <c r="C31" s="7" t="s">
        <v>103</v>
      </c>
      <c r="D31" s="7">
        <v>28</v>
      </c>
      <c r="E31" s="6">
        <f t="shared" si="0"/>
        <v>58.333333333333336</v>
      </c>
    </row>
    <row r="32" spans="1:5" ht="16" thickBot="1" x14ac:dyDescent="0.4">
      <c r="A32" s="14">
        <f t="shared" si="1"/>
        <v>27</v>
      </c>
      <c r="B32" s="5" t="s">
        <v>32</v>
      </c>
      <c r="C32" s="7" t="s">
        <v>103</v>
      </c>
      <c r="D32" s="7">
        <v>34</v>
      </c>
      <c r="E32" s="6">
        <f t="shared" si="0"/>
        <v>70.833333333333329</v>
      </c>
    </row>
    <row r="33" spans="1:5" ht="16" thickBot="1" x14ac:dyDescent="0.4">
      <c r="A33" s="14">
        <f t="shared" si="1"/>
        <v>28</v>
      </c>
      <c r="B33" s="5" t="s">
        <v>33</v>
      </c>
      <c r="C33" s="7" t="s">
        <v>103</v>
      </c>
      <c r="D33" s="7">
        <v>33</v>
      </c>
      <c r="E33" s="6">
        <f t="shared" si="0"/>
        <v>68.75</v>
      </c>
    </row>
    <row r="34" spans="1:5" ht="16" thickBot="1" x14ac:dyDescent="0.4">
      <c r="A34" s="14">
        <f t="shared" si="1"/>
        <v>29</v>
      </c>
      <c r="B34" s="5" t="s">
        <v>34</v>
      </c>
      <c r="C34" s="7" t="s">
        <v>103</v>
      </c>
      <c r="D34" s="7">
        <v>33</v>
      </c>
      <c r="E34" s="6">
        <f t="shared" si="0"/>
        <v>68.75</v>
      </c>
    </row>
    <row r="35" spans="1:5" ht="16" thickBot="1" x14ac:dyDescent="0.4">
      <c r="A35" s="14">
        <f t="shared" si="1"/>
        <v>30</v>
      </c>
      <c r="B35" s="5" t="s">
        <v>35</v>
      </c>
      <c r="C35" s="6" t="s">
        <v>102</v>
      </c>
      <c r="D35" s="7">
        <v>23</v>
      </c>
      <c r="E35" s="6">
        <f t="shared" si="0"/>
        <v>47.916666666666664</v>
      </c>
    </row>
    <row r="36" spans="1:5" ht="16" thickBot="1" x14ac:dyDescent="0.4">
      <c r="A36" s="14">
        <f t="shared" si="1"/>
        <v>31</v>
      </c>
      <c r="B36" s="5" t="s">
        <v>36</v>
      </c>
      <c r="C36" s="7" t="s">
        <v>103</v>
      </c>
      <c r="D36" s="7">
        <v>31</v>
      </c>
      <c r="E36" s="6">
        <f t="shared" si="0"/>
        <v>64.583333333333329</v>
      </c>
    </row>
    <row r="37" spans="1:5" ht="16" thickBot="1" x14ac:dyDescent="0.4">
      <c r="A37" s="14">
        <f t="shared" si="1"/>
        <v>32</v>
      </c>
      <c r="B37" s="5" t="s">
        <v>37</v>
      </c>
      <c r="C37" s="7" t="s">
        <v>104</v>
      </c>
      <c r="D37" s="7">
        <v>40</v>
      </c>
      <c r="E37" s="6">
        <f t="shared" si="0"/>
        <v>83.333333333333329</v>
      </c>
    </row>
    <row r="38" spans="1:5" ht="16" thickBot="1" x14ac:dyDescent="0.4">
      <c r="A38" s="14">
        <f t="shared" si="1"/>
        <v>33</v>
      </c>
      <c r="B38" s="5" t="s">
        <v>38</v>
      </c>
      <c r="C38" s="7" t="s">
        <v>103</v>
      </c>
      <c r="D38" s="7">
        <v>28</v>
      </c>
      <c r="E38" s="6">
        <f t="shared" si="0"/>
        <v>58.333333333333336</v>
      </c>
    </row>
    <row r="39" spans="1:5" ht="16" thickBot="1" x14ac:dyDescent="0.4">
      <c r="A39" s="14">
        <f t="shared" si="1"/>
        <v>34</v>
      </c>
      <c r="B39" s="5" t="s">
        <v>39</v>
      </c>
      <c r="C39" s="6" t="s">
        <v>102</v>
      </c>
      <c r="D39" s="7">
        <v>15</v>
      </c>
      <c r="E39" s="6">
        <f t="shared" si="0"/>
        <v>31.25</v>
      </c>
    </row>
    <row r="40" spans="1:5" ht="16" thickBot="1" x14ac:dyDescent="0.4">
      <c r="A40" s="14">
        <f t="shared" si="1"/>
        <v>35</v>
      </c>
      <c r="B40" s="5" t="s">
        <v>40</v>
      </c>
      <c r="C40" s="7" t="s">
        <v>103</v>
      </c>
      <c r="D40" s="7">
        <v>24</v>
      </c>
      <c r="E40" s="6">
        <f t="shared" si="0"/>
        <v>50</v>
      </c>
    </row>
    <row r="41" spans="1:5" ht="16" thickBot="1" x14ac:dyDescent="0.4">
      <c r="A41" s="14">
        <f t="shared" si="1"/>
        <v>36</v>
      </c>
      <c r="B41" s="5" t="s">
        <v>41</v>
      </c>
      <c r="C41" s="7" t="s">
        <v>103</v>
      </c>
      <c r="D41" s="7">
        <v>28</v>
      </c>
      <c r="E41" s="6">
        <f t="shared" si="0"/>
        <v>58.333333333333336</v>
      </c>
    </row>
    <row r="42" spans="1:5" ht="16" thickBot="1" x14ac:dyDescent="0.4">
      <c r="A42" s="14">
        <f t="shared" si="1"/>
        <v>37</v>
      </c>
      <c r="B42" s="5" t="s">
        <v>42</v>
      </c>
      <c r="C42" s="6" t="s">
        <v>102</v>
      </c>
      <c r="D42" s="7">
        <v>13</v>
      </c>
      <c r="E42" s="6">
        <f t="shared" si="0"/>
        <v>27.083333333333332</v>
      </c>
    </row>
    <row r="43" spans="1:5" ht="16" thickBot="1" x14ac:dyDescent="0.4">
      <c r="A43" s="14">
        <f t="shared" si="1"/>
        <v>38</v>
      </c>
      <c r="B43" s="5" t="s">
        <v>43</v>
      </c>
      <c r="C43" s="6" t="s">
        <v>102</v>
      </c>
      <c r="D43" s="7">
        <v>16</v>
      </c>
      <c r="E43" s="6">
        <f t="shared" si="0"/>
        <v>33.333333333333336</v>
      </c>
    </row>
    <row r="44" spans="1:5" ht="16" thickBot="1" x14ac:dyDescent="0.4">
      <c r="A44" s="14">
        <f t="shared" si="1"/>
        <v>39</v>
      </c>
      <c r="B44" s="5" t="s">
        <v>44</v>
      </c>
      <c r="C44" s="6" t="s">
        <v>102</v>
      </c>
      <c r="D44" s="7">
        <v>20</v>
      </c>
      <c r="E44" s="6">
        <f t="shared" si="0"/>
        <v>41.666666666666664</v>
      </c>
    </row>
    <row r="45" spans="1:5" ht="16" thickBot="1" x14ac:dyDescent="0.4">
      <c r="A45" s="14">
        <f t="shared" si="1"/>
        <v>40</v>
      </c>
      <c r="B45" s="5" t="s">
        <v>45</v>
      </c>
      <c r="C45" s="7" t="s">
        <v>103</v>
      </c>
      <c r="D45" s="7">
        <v>29</v>
      </c>
      <c r="E45" s="6">
        <f t="shared" si="0"/>
        <v>60.416666666666664</v>
      </c>
    </row>
    <row r="46" spans="1:5" ht="16" thickBot="1" x14ac:dyDescent="0.4">
      <c r="A46" s="14">
        <f t="shared" si="1"/>
        <v>41</v>
      </c>
      <c r="B46" s="5" t="s">
        <v>46</v>
      </c>
      <c r="C46" s="7" t="s">
        <v>103</v>
      </c>
      <c r="D46" s="7">
        <v>30</v>
      </c>
      <c r="E46" s="6">
        <f t="shared" si="0"/>
        <v>62.5</v>
      </c>
    </row>
    <row r="47" spans="1:5" ht="16" thickBot="1" x14ac:dyDescent="0.4">
      <c r="A47" s="14">
        <f t="shared" si="1"/>
        <v>42</v>
      </c>
      <c r="B47" s="5" t="s">
        <v>47</v>
      </c>
      <c r="C47" s="7" t="s">
        <v>103</v>
      </c>
      <c r="D47" s="8">
        <v>24</v>
      </c>
      <c r="E47" s="6">
        <f t="shared" si="0"/>
        <v>50</v>
      </c>
    </row>
    <row r="48" spans="1:5" ht="16" thickBot="1" x14ac:dyDescent="0.4">
      <c r="A48" s="14">
        <f t="shared" si="1"/>
        <v>43</v>
      </c>
      <c r="B48" s="5" t="s">
        <v>48</v>
      </c>
      <c r="C48" s="6" t="s">
        <v>102</v>
      </c>
      <c r="D48" s="8">
        <v>19</v>
      </c>
      <c r="E48" s="6">
        <f t="shared" si="0"/>
        <v>39.583333333333336</v>
      </c>
    </row>
    <row r="49" spans="1:5" ht="16" thickBot="1" x14ac:dyDescent="0.4">
      <c r="A49" s="14">
        <f t="shared" si="1"/>
        <v>44</v>
      </c>
      <c r="B49" s="5" t="s">
        <v>49</v>
      </c>
      <c r="C49" s="7" t="s">
        <v>103</v>
      </c>
      <c r="D49" s="8">
        <v>29</v>
      </c>
      <c r="E49" s="6">
        <f t="shared" si="0"/>
        <v>60.416666666666664</v>
      </c>
    </row>
    <row r="50" spans="1:5" ht="16" thickBot="1" x14ac:dyDescent="0.4">
      <c r="A50" s="14">
        <f t="shared" si="1"/>
        <v>45</v>
      </c>
      <c r="B50" s="5" t="s">
        <v>50</v>
      </c>
      <c r="C50" s="7" t="s">
        <v>104</v>
      </c>
      <c r="D50" s="8">
        <v>38</v>
      </c>
      <c r="E50" s="6">
        <f t="shared" si="0"/>
        <v>79.166666666666671</v>
      </c>
    </row>
    <row r="51" spans="1:5" ht="16" thickBot="1" x14ac:dyDescent="0.4">
      <c r="A51" s="14">
        <f t="shared" si="1"/>
        <v>46</v>
      </c>
      <c r="B51" s="5" t="s">
        <v>51</v>
      </c>
      <c r="C51" s="7" t="s">
        <v>104</v>
      </c>
      <c r="D51" s="8">
        <v>38</v>
      </c>
      <c r="E51" s="6">
        <f t="shared" si="0"/>
        <v>79.166666666666671</v>
      </c>
    </row>
    <row r="52" spans="1:5" ht="16" thickBot="1" x14ac:dyDescent="0.4">
      <c r="A52" s="14">
        <f t="shared" si="1"/>
        <v>47</v>
      </c>
      <c r="B52" s="5" t="s">
        <v>52</v>
      </c>
      <c r="C52" s="6" t="s">
        <v>102</v>
      </c>
      <c r="D52" s="8">
        <v>20</v>
      </c>
      <c r="E52" s="6">
        <f t="shared" si="0"/>
        <v>41.666666666666664</v>
      </c>
    </row>
    <row r="53" spans="1:5" ht="16" thickBot="1" x14ac:dyDescent="0.4">
      <c r="A53" s="14">
        <f t="shared" si="1"/>
        <v>48</v>
      </c>
      <c r="B53" s="9" t="s">
        <v>53</v>
      </c>
      <c r="C53" s="6" t="s">
        <v>102</v>
      </c>
      <c r="D53" s="6">
        <v>15</v>
      </c>
      <c r="E53" s="6">
        <f t="shared" si="0"/>
        <v>31.25</v>
      </c>
    </row>
    <row r="54" spans="1:5" ht="16" thickBot="1" x14ac:dyDescent="0.4">
      <c r="A54" s="14">
        <f t="shared" si="1"/>
        <v>49</v>
      </c>
      <c r="B54" s="10" t="s">
        <v>54</v>
      </c>
      <c r="C54" s="7" t="s">
        <v>104</v>
      </c>
      <c r="D54" s="7">
        <v>34</v>
      </c>
      <c r="E54" s="6">
        <f t="shared" si="0"/>
        <v>70.833333333333329</v>
      </c>
    </row>
    <row r="55" spans="1:5" ht="16" thickBot="1" x14ac:dyDescent="0.4">
      <c r="A55" s="14">
        <f t="shared" si="1"/>
        <v>50</v>
      </c>
      <c r="B55" s="10" t="s">
        <v>55</v>
      </c>
      <c r="C55" s="6" t="s">
        <v>102</v>
      </c>
      <c r="D55" s="7">
        <v>19</v>
      </c>
      <c r="E55" s="6">
        <f t="shared" si="0"/>
        <v>39.583333333333336</v>
      </c>
    </row>
    <row r="56" spans="1:5" ht="16" thickBot="1" x14ac:dyDescent="0.4">
      <c r="A56" s="14">
        <f t="shared" si="1"/>
        <v>51</v>
      </c>
      <c r="B56" s="10" t="s">
        <v>56</v>
      </c>
      <c r="C56" s="7" t="s">
        <v>103</v>
      </c>
      <c r="D56" s="7">
        <v>25</v>
      </c>
      <c r="E56" s="6">
        <f t="shared" si="0"/>
        <v>52.083333333333336</v>
      </c>
    </row>
    <row r="57" spans="1:5" ht="16" thickBot="1" x14ac:dyDescent="0.4">
      <c r="A57" s="14">
        <f t="shared" si="1"/>
        <v>52</v>
      </c>
      <c r="B57" s="10" t="s">
        <v>58</v>
      </c>
      <c r="C57" s="6" t="s">
        <v>102</v>
      </c>
      <c r="D57" s="8">
        <v>21</v>
      </c>
      <c r="E57" s="6">
        <f t="shared" si="0"/>
        <v>43.75</v>
      </c>
    </row>
    <row r="58" spans="1:5" x14ac:dyDescent="0.35">
      <c r="A58" s="14">
        <f t="shared" si="1"/>
        <v>53</v>
      </c>
      <c r="B58" s="11" t="s">
        <v>57</v>
      </c>
      <c r="C58" s="7" t="s">
        <v>103</v>
      </c>
      <c r="D58" s="11">
        <v>25</v>
      </c>
      <c r="E58" s="6">
        <f t="shared" si="0"/>
        <v>52.083333333333336</v>
      </c>
    </row>
    <row r="59" spans="1:5" x14ac:dyDescent="0.35">
      <c r="A59" s="14">
        <f t="shared" si="1"/>
        <v>54</v>
      </c>
      <c r="B59" s="15" t="s">
        <v>59</v>
      </c>
      <c r="C59" s="7" t="s">
        <v>103</v>
      </c>
      <c r="D59" s="11">
        <v>28</v>
      </c>
      <c r="E59" s="11">
        <f t="shared" si="0"/>
        <v>58.333333333333336</v>
      </c>
    </row>
    <row r="60" spans="1:5" x14ac:dyDescent="0.35">
      <c r="A60" s="14">
        <f t="shared" si="1"/>
        <v>55</v>
      </c>
      <c r="B60" s="15" t="s">
        <v>60</v>
      </c>
      <c r="C60" s="11" t="str">
        <f>IF(LEFT(E60)="5","Призер","Участник")</f>
        <v>Участник</v>
      </c>
      <c r="D60" s="11">
        <v>21</v>
      </c>
      <c r="E60" s="11">
        <f t="shared" si="0"/>
        <v>43.75</v>
      </c>
    </row>
    <row r="61" spans="1:5" x14ac:dyDescent="0.35">
      <c r="A61" s="14">
        <f t="shared" si="1"/>
        <v>56</v>
      </c>
      <c r="B61" s="15" t="s">
        <v>61</v>
      </c>
      <c r="C61" s="11" t="str">
        <f t="shared" ref="C61:C66" si="2">IF(LEFT(E61)="5","Призер","Участник")</f>
        <v>Призер</v>
      </c>
      <c r="D61" s="11">
        <v>26</v>
      </c>
      <c r="E61" s="11">
        <f t="shared" si="0"/>
        <v>54.166666666666664</v>
      </c>
    </row>
    <row r="62" spans="1:5" x14ac:dyDescent="0.35">
      <c r="A62" s="14">
        <f t="shared" si="1"/>
        <v>57</v>
      </c>
      <c r="B62" s="15" t="s">
        <v>62</v>
      </c>
      <c r="C62" s="11" t="str">
        <f t="shared" si="2"/>
        <v>Участник</v>
      </c>
      <c r="D62" s="11">
        <v>11</v>
      </c>
      <c r="E62" s="11">
        <f t="shared" si="0"/>
        <v>22.916666666666668</v>
      </c>
    </row>
    <row r="63" spans="1:5" x14ac:dyDescent="0.35">
      <c r="A63" s="14">
        <f t="shared" si="1"/>
        <v>58</v>
      </c>
      <c r="B63" s="15" t="s">
        <v>63</v>
      </c>
      <c r="C63" s="11" t="str">
        <f t="shared" si="2"/>
        <v>Участник</v>
      </c>
      <c r="D63" s="11">
        <v>15</v>
      </c>
      <c r="E63" s="11">
        <f t="shared" ref="E63:E66" si="3">(D63*100)/48</f>
        <v>31.25</v>
      </c>
    </row>
    <row r="64" spans="1:5" x14ac:dyDescent="0.35">
      <c r="A64" s="14">
        <f t="shared" si="1"/>
        <v>59</v>
      </c>
      <c r="B64" s="15" t="s">
        <v>64</v>
      </c>
      <c r="C64" s="11" t="str">
        <f t="shared" si="2"/>
        <v>Участник</v>
      </c>
      <c r="D64" s="11">
        <v>18</v>
      </c>
      <c r="E64" s="11">
        <f t="shared" si="3"/>
        <v>37.5</v>
      </c>
    </row>
    <row r="65" spans="1:5" x14ac:dyDescent="0.35">
      <c r="A65" s="14">
        <f t="shared" si="1"/>
        <v>60</v>
      </c>
      <c r="B65" s="15" t="s">
        <v>65</v>
      </c>
      <c r="C65" s="11" t="str">
        <f t="shared" si="2"/>
        <v>Участник</v>
      </c>
      <c r="D65" s="11">
        <v>17</v>
      </c>
      <c r="E65" s="11">
        <f t="shared" si="3"/>
        <v>35.416666666666664</v>
      </c>
    </row>
    <row r="66" spans="1:5" x14ac:dyDescent="0.35">
      <c r="A66" s="14">
        <f t="shared" si="1"/>
        <v>61</v>
      </c>
      <c r="B66" s="15" t="s">
        <v>66</v>
      </c>
      <c r="C66" s="11" t="str">
        <f t="shared" si="2"/>
        <v>Призер</v>
      </c>
      <c r="D66" s="12">
        <v>24</v>
      </c>
      <c r="E66" s="12">
        <f t="shared" si="3"/>
        <v>50</v>
      </c>
    </row>
    <row r="67" spans="1:5" x14ac:dyDescent="0.35">
      <c r="A67" s="14">
        <f t="shared" si="1"/>
        <v>62</v>
      </c>
      <c r="B67" s="15" t="s">
        <v>67</v>
      </c>
      <c r="C67" s="7" t="s">
        <v>104</v>
      </c>
      <c r="D67" s="5">
        <v>39</v>
      </c>
      <c r="E67" s="11">
        <f>(D67*100)/40</f>
        <v>97.5</v>
      </c>
    </row>
    <row r="68" spans="1:5" x14ac:dyDescent="0.35">
      <c r="A68" s="14">
        <f t="shared" si="1"/>
        <v>63</v>
      </c>
      <c r="B68" s="15" t="s">
        <v>68</v>
      </c>
      <c r="C68" s="7" t="s">
        <v>104</v>
      </c>
      <c r="D68" s="5">
        <v>34</v>
      </c>
      <c r="E68" s="11">
        <f t="shared" ref="E68:E82" si="4">(D68*100)/40</f>
        <v>85</v>
      </c>
    </row>
    <row r="69" spans="1:5" x14ac:dyDescent="0.35">
      <c r="A69" s="14">
        <f t="shared" si="1"/>
        <v>64</v>
      </c>
      <c r="B69" s="15" t="s">
        <v>69</v>
      </c>
      <c r="C69" s="7" t="s">
        <v>104</v>
      </c>
      <c r="D69" s="5">
        <v>32</v>
      </c>
      <c r="E69" s="11">
        <f t="shared" si="4"/>
        <v>80</v>
      </c>
    </row>
    <row r="70" spans="1:5" x14ac:dyDescent="0.35">
      <c r="A70" s="14">
        <f t="shared" si="1"/>
        <v>65</v>
      </c>
      <c r="B70" s="15" t="s">
        <v>70</v>
      </c>
      <c r="C70" s="7" t="s">
        <v>104</v>
      </c>
      <c r="D70" s="5">
        <v>30</v>
      </c>
      <c r="E70" s="11">
        <f t="shared" si="4"/>
        <v>75</v>
      </c>
    </row>
    <row r="71" spans="1:5" x14ac:dyDescent="0.35">
      <c r="A71" s="14">
        <f t="shared" si="1"/>
        <v>66</v>
      </c>
      <c r="B71" s="15" t="s">
        <v>71</v>
      </c>
      <c r="C71" s="7" t="s">
        <v>104</v>
      </c>
      <c r="D71" s="11">
        <v>30</v>
      </c>
      <c r="E71" s="11">
        <f t="shared" si="4"/>
        <v>75</v>
      </c>
    </row>
    <row r="72" spans="1:5" x14ac:dyDescent="0.35">
      <c r="A72" s="14">
        <f t="shared" ref="A72:A101" si="5">A71+1</f>
        <v>67</v>
      </c>
      <c r="B72" s="15" t="s">
        <v>72</v>
      </c>
      <c r="C72" s="7" t="s">
        <v>104</v>
      </c>
      <c r="D72" s="11">
        <v>29</v>
      </c>
      <c r="E72" s="11">
        <f t="shared" si="4"/>
        <v>72.5</v>
      </c>
    </row>
    <row r="73" spans="1:5" x14ac:dyDescent="0.35">
      <c r="A73" s="14">
        <f t="shared" si="5"/>
        <v>68</v>
      </c>
      <c r="B73" s="15" t="s">
        <v>73</v>
      </c>
      <c r="C73" s="7" t="s">
        <v>104</v>
      </c>
      <c r="D73" s="11">
        <v>28</v>
      </c>
      <c r="E73" s="11">
        <f t="shared" si="4"/>
        <v>70</v>
      </c>
    </row>
    <row r="74" spans="1:5" x14ac:dyDescent="0.35">
      <c r="A74" s="14">
        <f t="shared" si="5"/>
        <v>69</v>
      </c>
      <c r="B74" s="15" t="s">
        <v>74</v>
      </c>
      <c r="C74" s="7" t="s">
        <v>103</v>
      </c>
      <c r="D74" s="11">
        <v>27</v>
      </c>
      <c r="E74" s="11">
        <f t="shared" si="4"/>
        <v>67.5</v>
      </c>
    </row>
    <row r="75" spans="1:5" x14ac:dyDescent="0.35">
      <c r="A75" s="14">
        <f t="shared" si="5"/>
        <v>70</v>
      </c>
      <c r="B75" s="15" t="s">
        <v>75</v>
      </c>
      <c r="C75" s="7" t="s">
        <v>103</v>
      </c>
      <c r="D75" s="11">
        <v>27</v>
      </c>
      <c r="E75" s="11">
        <f t="shared" si="4"/>
        <v>67.5</v>
      </c>
    </row>
    <row r="76" spans="1:5" x14ac:dyDescent="0.35">
      <c r="A76" s="14">
        <f t="shared" si="5"/>
        <v>71</v>
      </c>
      <c r="B76" s="15" t="s">
        <v>76</v>
      </c>
      <c r="C76" s="7" t="s">
        <v>103</v>
      </c>
      <c r="D76" s="11">
        <v>25</v>
      </c>
      <c r="E76" s="11">
        <f t="shared" si="4"/>
        <v>62.5</v>
      </c>
    </row>
    <row r="77" spans="1:5" x14ac:dyDescent="0.35">
      <c r="A77" s="14">
        <f t="shared" si="5"/>
        <v>72</v>
      </c>
      <c r="B77" s="15" t="s">
        <v>77</v>
      </c>
      <c r="C77" s="11" t="str">
        <f t="shared" ref="C77:C78" si="6">IF(LEFT(E77)="5","Призер","Участник")</f>
        <v>Призер</v>
      </c>
      <c r="D77" s="11">
        <v>21</v>
      </c>
      <c r="E77" s="11">
        <f t="shared" si="4"/>
        <v>52.5</v>
      </c>
    </row>
    <row r="78" spans="1:5" x14ac:dyDescent="0.35">
      <c r="A78" s="14">
        <f t="shared" si="5"/>
        <v>73</v>
      </c>
      <c r="B78" s="15" t="s">
        <v>78</v>
      </c>
      <c r="C78" s="11" t="str">
        <f t="shared" si="6"/>
        <v>Призер</v>
      </c>
      <c r="D78" s="11">
        <v>21</v>
      </c>
      <c r="E78" s="11">
        <f t="shared" si="4"/>
        <v>52.5</v>
      </c>
    </row>
    <row r="79" spans="1:5" x14ac:dyDescent="0.35">
      <c r="A79" s="14">
        <f t="shared" si="5"/>
        <v>74</v>
      </c>
      <c r="B79" s="15" t="s">
        <v>79</v>
      </c>
      <c r="C79" s="11" t="str">
        <f t="shared" ref="C79:C101" si="7">IF(LEFT(E79)="5","Призер","Участник")</f>
        <v>Участник</v>
      </c>
      <c r="D79" s="11">
        <v>17</v>
      </c>
      <c r="E79" s="11">
        <f t="shared" si="4"/>
        <v>42.5</v>
      </c>
    </row>
    <row r="80" spans="1:5" x14ac:dyDescent="0.35">
      <c r="A80" s="14">
        <f t="shared" si="5"/>
        <v>75</v>
      </c>
      <c r="B80" s="15" t="s">
        <v>82</v>
      </c>
      <c r="C80" s="11" t="str">
        <f t="shared" si="7"/>
        <v>Участник</v>
      </c>
      <c r="D80" s="11">
        <v>6</v>
      </c>
      <c r="E80" s="11">
        <f t="shared" si="4"/>
        <v>15</v>
      </c>
    </row>
    <row r="81" spans="1:5" x14ac:dyDescent="0.35">
      <c r="A81" s="14">
        <f t="shared" si="5"/>
        <v>76</v>
      </c>
      <c r="B81" s="15" t="s">
        <v>80</v>
      </c>
      <c r="C81" s="11" t="str">
        <f t="shared" si="7"/>
        <v>Участник</v>
      </c>
      <c r="D81" s="11">
        <v>11</v>
      </c>
      <c r="E81" s="11">
        <f t="shared" si="4"/>
        <v>27.5</v>
      </c>
    </row>
    <row r="82" spans="1:5" x14ac:dyDescent="0.35">
      <c r="A82" s="14">
        <f t="shared" si="5"/>
        <v>77</v>
      </c>
      <c r="B82" s="15" t="s">
        <v>81</v>
      </c>
      <c r="C82" s="11" t="str">
        <f t="shared" si="7"/>
        <v>Участник</v>
      </c>
      <c r="D82" s="11">
        <v>11</v>
      </c>
      <c r="E82" s="11">
        <f t="shared" si="4"/>
        <v>27.5</v>
      </c>
    </row>
    <row r="83" spans="1:5" x14ac:dyDescent="0.35">
      <c r="A83" s="14">
        <f t="shared" si="5"/>
        <v>78</v>
      </c>
      <c r="B83" s="15" t="s">
        <v>83</v>
      </c>
      <c r="C83" s="11" t="str">
        <f t="shared" si="7"/>
        <v>Участник</v>
      </c>
      <c r="D83" s="11">
        <v>22</v>
      </c>
      <c r="E83" s="11">
        <f>(D83*100)/70</f>
        <v>31.428571428571427</v>
      </c>
    </row>
    <row r="84" spans="1:5" x14ac:dyDescent="0.35">
      <c r="A84" s="14">
        <f t="shared" si="5"/>
        <v>79</v>
      </c>
      <c r="B84" s="15" t="s">
        <v>84</v>
      </c>
      <c r="C84" s="11" t="str">
        <f t="shared" si="7"/>
        <v>Участник</v>
      </c>
      <c r="D84" s="11">
        <v>25</v>
      </c>
      <c r="E84" s="11">
        <f>(D84*100)/70</f>
        <v>35.714285714285715</v>
      </c>
    </row>
    <row r="85" spans="1:5" x14ac:dyDescent="0.35">
      <c r="A85" s="14">
        <f t="shared" si="5"/>
        <v>80</v>
      </c>
      <c r="B85" s="15" t="s">
        <v>85</v>
      </c>
      <c r="C85" s="11" t="str">
        <f t="shared" si="7"/>
        <v>Участник</v>
      </c>
      <c r="D85" s="11">
        <v>17</v>
      </c>
      <c r="E85" s="11">
        <f t="shared" ref="E85:E101" si="8">(D85*100)/70</f>
        <v>24.285714285714285</v>
      </c>
    </row>
    <row r="86" spans="1:5" x14ac:dyDescent="0.35">
      <c r="A86" s="14">
        <f t="shared" si="5"/>
        <v>81</v>
      </c>
      <c r="B86" s="15" t="s">
        <v>86</v>
      </c>
      <c r="C86" s="11" t="str">
        <f t="shared" si="7"/>
        <v>Участник</v>
      </c>
      <c r="D86" s="11">
        <v>16</v>
      </c>
      <c r="E86" s="11">
        <f t="shared" si="8"/>
        <v>22.857142857142858</v>
      </c>
    </row>
    <row r="87" spans="1:5" x14ac:dyDescent="0.35">
      <c r="A87" s="14">
        <f t="shared" si="5"/>
        <v>82</v>
      </c>
      <c r="B87" s="15" t="s">
        <v>87</v>
      </c>
      <c r="C87" s="11" t="str">
        <f t="shared" si="7"/>
        <v>Участник</v>
      </c>
      <c r="D87" s="11">
        <v>29</v>
      </c>
      <c r="E87" s="11">
        <f t="shared" si="8"/>
        <v>41.428571428571431</v>
      </c>
    </row>
    <row r="88" spans="1:5" x14ac:dyDescent="0.35">
      <c r="A88" s="14">
        <f t="shared" si="5"/>
        <v>83</v>
      </c>
      <c r="B88" s="15" t="s">
        <v>88</v>
      </c>
      <c r="C88" s="11" t="str">
        <f t="shared" si="7"/>
        <v>Участник</v>
      </c>
      <c r="D88" s="11">
        <v>43</v>
      </c>
      <c r="E88" s="11">
        <f t="shared" si="8"/>
        <v>61.428571428571431</v>
      </c>
    </row>
    <row r="89" spans="1:5" x14ac:dyDescent="0.35">
      <c r="A89" s="14">
        <f t="shared" si="5"/>
        <v>84</v>
      </c>
      <c r="B89" s="15" t="s">
        <v>89</v>
      </c>
      <c r="C89" s="11" t="str">
        <f t="shared" si="7"/>
        <v>Участник</v>
      </c>
      <c r="D89" s="11">
        <v>45</v>
      </c>
      <c r="E89" s="11">
        <f t="shared" si="8"/>
        <v>64.285714285714292</v>
      </c>
    </row>
    <row r="90" spans="1:5" x14ac:dyDescent="0.35">
      <c r="A90" s="14">
        <f t="shared" si="5"/>
        <v>85</v>
      </c>
      <c r="B90" s="15" t="s">
        <v>90</v>
      </c>
      <c r="C90" s="11" t="str">
        <f t="shared" si="7"/>
        <v>Участник</v>
      </c>
      <c r="D90" s="11">
        <v>57</v>
      </c>
      <c r="E90" s="11">
        <f t="shared" si="8"/>
        <v>81.428571428571431</v>
      </c>
    </row>
    <row r="91" spans="1:5" x14ac:dyDescent="0.35">
      <c r="A91" s="14">
        <f t="shared" si="5"/>
        <v>86</v>
      </c>
      <c r="B91" s="15" t="s">
        <v>91</v>
      </c>
      <c r="C91" s="11" t="str">
        <f t="shared" si="7"/>
        <v>Участник</v>
      </c>
      <c r="D91" s="11">
        <v>52</v>
      </c>
      <c r="E91" s="11">
        <f t="shared" si="8"/>
        <v>74.285714285714292</v>
      </c>
    </row>
    <row r="92" spans="1:5" x14ac:dyDescent="0.35">
      <c r="A92" s="14">
        <f t="shared" si="5"/>
        <v>87</v>
      </c>
      <c r="B92" s="15" t="s">
        <v>92</v>
      </c>
      <c r="C92" s="11" t="str">
        <f t="shared" si="7"/>
        <v>Участник</v>
      </c>
      <c r="D92" s="11">
        <v>30</v>
      </c>
      <c r="E92" s="11">
        <f t="shared" si="8"/>
        <v>42.857142857142854</v>
      </c>
    </row>
    <row r="93" spans="1:5" x14ac:dyDescent="0.35">
      <c r="A93" s="14">
        <f t="shared" si="5"/>
        <v>88</v>
      </c>
      <c r="B93" s="15" t="s">
        <v>93</v>
      </c>
      <c r="C93" s="11" t="str">
        <f t="shared" si="7"/>
        <v>Участник</v>
      </c>
      <c r="D93" s="11">
        <v>16</v>
      </c>
      <c r="E93" s="11">
        <f t="shared" si="8"/>
        <v>22.857142857142858</v>
      </c>
    </row>
    <row r="94" spans="1:5" x14ac:dyDescent="0.35">
      <c r="A94" s="14">
        <f t="shared" si="5"/>
        <v>89</v>
      </c>
      <c r="B94" s="15" t="s">
        <v>94</v>
      </c>
      <c r="C94" s="11" t="str">
        <f t="shared" si="7"/>
        <v>Призер</v>
      </c>
      <c r="D94" s="11">
        <v>36</v>
      </c>
      <c r="E94" s="11">
        <f t="shared" si="8"/>
        <v>51.428571428571431</v>
      </c>
    </row>
    <row r="95" spans="1:5" x14ac:dyDescent="0.35">
      <c r="A95" s="14">
        <f t="shared" si="5"/>
        <v>90</v>
      </c>
      <c r="B95" s="15" t="s">
        <v>95</v>
      </c>
      <c r="C95" s="11" t="str">
        <f t="shared" si="7"/>
        <v>Участник</v>
      </c>
      <c r="D95" s="11">
        <v>12</v>
      </c>
      <c r="E95" s="11">
        <f t="shared" si="8"/>
        <v>17.142857142857142</v>
      </c>
    </row>
    <row r="96" spans="1:5" x14ac:dyDescent="0.35">
      <c r="A96" s="14">
        <f t="shared" si="5"/>
        <v>91</v>
      </c>
      <c r="B96" s="15" t="s">
        <v>96</v>
      </c>
      <c r="C96" s="11" t="str">
        <f t="shared" si="7"/>
        <v>Участник</v>
      </c>
      <c r="D96" s="11">
        <v>15</v>
      </c>
      <c r="E96" s="11">
        <f t="shared" si="8"/>
        <v>21.428571428571427</v>
      </c>
    </row>
    <row r="97" spans="1:9" x14ac:dyDescent="0.35">
      <c r="A97" s="14">
        <f t="shared" si="5"/>
        <v>92</v>
      </c>
      <c r="B97" s="15" t="s">
        <v>97</v>
      </c>
      <c r="C97" s="11" t="str">
        <f t="shared" si="7"/>
        <v>Участник</v>
      </c>
      <c r="D97" s="11">
        <v>14</v>
      </c>
      <c r="E97" s="11">
        <f t="shared" si="8"/>
        <v>20</v>
      </c>
    </row>
    <row r="98" spans="1:9" x14ac:dyDescent="0.35">
      <c r="A98" s="14">
        <f t="shared" si="5"/>
        <v>93</v>
      </c>
      <c r="B98" s="15" t="s">
        <v>98</v>
      </c>
      <c r="C98" s="11" t="str">
        <f t="shared" si="7"/>
        <v>Участник</v>
      </c>
      <c r="D98" s="11">
        <v>13</v>
      </c>
      <c r="E98" s="11">
        <f t="shared" si="8"/>
        <v>18.571428571428573</v>
      </c>
    </row>
    <row r="99" spans="1:9" x14ac:dyDescent="0.35">
      <c r="A99" s="14">
        <f t="shared" si="5"/>
        <v>94</v>
      </c>
      <c r="B99" s="15" t="s">
        <v>99</v>
      </c>
      <c r="C99" s="11" t="str">
        <f t="shared" si="7"/>
        <v>Участник</v>
      </c>
      <c r="D99" s="11">
        <v>18</v>
      </c>
      <c r="E99" s="11">
        <f t="shared" si="8"/>
        <v>25.714285714285715</v>
      </c>
    </row>
    <row r="100" spans="1:9" x14ac:dyDescent="0.35">
      <c r="A100" s="14">
        <f t="shared" si="5"/>
        <v>95</v>
      </c>
      <c r="B100" s="15" t="s">
        <v>100</v>
      </c>
      <c r="C100" s="11" t="str">
        <f t="shared" si="7"/>
        <v>Участник</v>
      </c>
      <c r="D100" s="11">
        <v>14</v>
      </c>
      <c r="E100" s="11">
        <f t="shared" si="8"/>
        <v>20</v>
      </c>
    </row>
    <row r="101" spans="1:9" x14ac:dyDescent="0.35">
      <c r="A101" s="14">
        <f t="shared" si="5"/>
        <v>96</v>
      </c>
      <c r="B101" s="15" t="s">
        <v>101</v>
      </c>
      <c r="C101" s="11" t="str">
        <f t="shared" si="7"/>
        <v>Участник</v>
      </c>
      <c r="D101" s="11">
        <v>21</v>
      </c>
      <c r="E101" s="11">
        <f t="shared" si="8"/>
        <v>30</v>
      </c>
    </row>
    <row r="102" spans="1:9" x14ac:dyDescent="0.35">
      <c r="C102" s="4"/>
      <c r="D102" s="4"/>
      <c r="E102" s="4"/>
      <c r="F102" s="4"/>
    </row>
    <row r="103" spans="1:9" x14ac:dyDescent="0.35">
      <c r="G103" s="4"/>
      <c r="H103" s="4"/>
      <c r="I103" s="4"/>
    </row>
    <row r="114" spans="1:16" s="4" customForma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</sheetData>
  <mergeCells count="5">
    <mergeCell ref="A4:A5"/>
    <mergeCell ref="B4:E4"/>
    <mergeCell ref="A1:P1"/>
    <mergeCell ref="A2:P2"/>
    <mergeCell ref="A3:P3"/>
  </mergeCells>
  <pageMargins left="0.70866141732283472" right="0.70866141732283472" top="0.74803149606299213" bottom="0.74803149606299213" header="0.31496062992125984" footer="0.31496062992125984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</dc:creator>
  <cp:lastModifiedBy>Пользователь Windows</cp:lastModifiedBy>
  <cp:lastPrinted>2018-09-04T07:58:00Z</cp:lastPrinted>
  <dcterms:created xsi:type="dcterms:W3CDTF">2018-09-04T07:30:36Z</dcterms:created>
  <dcterms:modified xsi:type="dcterms:W3CDTF">2024-10-01T19:17:02Z</dcterms:modified>
</cp:coreProperties>
</file>